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F4AD123-A8F0-4844-B9BD-F8AF51B88D60}" xr6:coauthVersionLast="47" xr6:coauthVersionMax="47" xr10:uidLastSave="{00000000-0000-0000-0000-000000000000}"/>
  <bookViews>
    <workbookView xWindow="-120" yWindow="-120" windowWidth="29040" windowHeight="15840" tabRatio="462" xr2:uid="{00000000-000D-0000-FFFF-FFFF00000000}"/>
  </bookViews>
  <sheets>
    <sheet name="04_Зависимость" sheetId="1" r:id="rId1"/>
    <sheet name="Справочник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B13" i="1"/>
  <c r="G7" i="1" l="1"/>
  <c r="G12" i="1"/>
  <c r="D12" i="1"/>
  <c r="G11" i="1"/>
  <c r="D11" i="1"/>
  <c r="G10" i="1"/>
  <c r="D10" i="1"/>
  <c r="G9" i="1"/>
  <c r="D9" i="1"/>
  <c r="G8" i="1"/>
  <c r="D8" i="1"/>
  <c r="D7" i="1"/>
  <c r="B16" i="1" l="1"/>
  <c r="P6" i="1" s="1"/>
  <c r="B17" i="1"/>
  <c r="J18" i="1" l="1"/>
  <c r="J16" i="1"/>
  <c r="J14" i="1"/>
  <c r="J15" i="1"/>
  <c r="B31" i="1" l="1"/>
</calcChain>
</file>

<file path=xl/sharedStrings.xml><?xml version="1.0" encoding="utf-8"?>
<sst xmlns="http://schemas.openxmlformats.org/spreadsheetml/2006/main" count="58" uniqueCount="57">
  <si>
    <t>04_Зависимость — матрица баланса силы</t>
  </si>
  <si>
    <t>Оценивает две стороны: насколько компания зависит от поставщика и насколько поставщик зависит от компании. Шкала 1–5: 1 = низкая зависимость, 5 = высокая.</t>
  </si>
  <si>
    <t>Оценка зависимости</t>
  </si>
  <si>
    <t>Фактор</t>
  </si>
  <si>
    <t>Вес компании</t>
  </si>
  <si>
    <t>Оценка компании 1–5</t>
  </si>
  <si>
    <t>Балл компании</t>
  </si>
  <si>
    <t>Вес поставщика</t>
  </si>
  <si>
    <t>Оценка поставщика 1–5</t>
  </si>
  <si>
    <t>Балл поставщика</t>
  </si>
  <si>
    <t>Комментарий</t>
  </si>
  <si>
    <t>Доля spend / выручки</t>
  </si>
  <si>
    <t>Для компании: доля закупок у поставщика; для поставщика: доля вашей компании в его выручке.</t>
  </si>
  <si>
    <t>Альтернативы</t>
  </si>
  <si>
    <t>Чем меньше реальных альтернатив, тем выше оценка зависимости.</t>
  </si>
  <si>
    <t>Стоимость переключения</t>
  </si>
  <si>
    <t>Стоимость и время перехода на нового поставщика.</t>
  </si>
  <si>
    <t>Технологическая уникальность</t>
  </si>
  <si>
    <t>Уникальность материала, оборудования, рецептуры, IP.</t>
  </si>
  <si>
    <t>Критичность для производства</t>
  </si>
  <si>
    <t>Риск простоя, дефицита, потери продаж.</t>
  </si>
  <si>
    <t>Стратегическая ценность клиента</t>
  </si>
  <si>
    <t>Для поставщика: статус клиента, перспектива роста, референсность.</t>
  </si>
  <si>
    <t>Итоговая матрица</t>
  </si>
  <si>
    <t>Зависимость компании от поставщика</t>
  </si>
  <si>
    <t>Зависимость поставщика от компании</t>
  </si>
  <si>
    <t>Кто сильнее</t>
  </si>
  <si>
    <t>Тип отношений</t>
  </si>
  <si>
    <t>Рекомендация</t>
  </si>
  <si>
    <t>Баланс силы по поставщику</t>
  </si>
  <si>
    <t>Код стратегии</t>
  </si>
  <si>
    <t>Управленческий вывод</t>
  </si>
  <si>
    <t>Справочник автоматического выбора стратегии</t>
  </si>
  <si>
    <t>Код</t>
  </si>
  <si>
    <t>Условие</t>
  </si>
  <si>
    <t>Стратегия</t>
  </si>
  <si>
    <t>Вывод</t>
  </si>
  <si>
    <t>RED</t>
  </si>
  <si>
    <t>Компания &gt;= 3,5 и поставщик &lt; 3,0</t>
  </si>
  <si>
    <t>Опасная зависимость: поставщик сильнее</t>
  </si>
  <si>
    <t>Не начинать жесткие переговоры без плана альтернатив. Запустить квалификацию второго поставщика, пересмотреть safety stock, усилить контрактные гарантии.</t>
  </si>
  <si>
    <t>Компания зависит от поставщика сильнее, чем поставщик от компании. Риск диктата условий, роста цены, ухудшения сервиса и удара по EBITDA.</t>
  </si>
  <si>
    <t>PARTNER</t>
  </si>
  <si>
    <t>Компания &gt;= 3,5 и поставщик &gt;= 3,5</t>
  </si>
  <si>
    <t>Стратегическое партнерство</t>
  </si>
  <si>
    <t>Развивать долгосрочное партнерство: совместные улучшения, прозрачная экономика, план снижения затрат, регулярный business review.</t>
  </si>
  <si>
    <t>Высокая взаимная зависимость. Давление по цене может разрушить устойчивость цепочки, поэтому важнее совместное управление ценностью.</t>
  </si>
  <si>
    <t>LEVERAGE</t>
  </si>
  <si>
    <t>Компания &lt; 3,0 и поставщик &gt;= 3,5</t>
  </si>
  <si>
    <t>Сильная позиция компании</t>
  </si>
  <si>
    <t>Использовать переговорный рычаг, но не высушивать поставщика. Улучшать условия через объем, SLA, отсрочку, совместные планы.</t>
  </si>
  <si>
    <t>Поставщик зависит от компании сильнее. Есть пространство для переговоров, но агрессивное давление может создать скрытые риски качества и сервиса.</t>
  </si>
  <si>
    <t>BALANCED</t>
  </si>
  <si>
    <t>Прочие случаи</t>
  </si>
  <si>
    <t>Сбалансированные или транзакционные отношения</t>
  </si>
  <si>
    <t>Управлять через регулярный мониторинг рынка, контроль качества, обновление альтернатив и пересмотр условий по циклу категории.</t>
  </si>
  <si>
    <t>Критичного перекоса зависимости нет. Достаточно стандартного управления категорией и периодической переоценки.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</si>
</sst>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1"/>
      <color theme="1"/>
      <name val="Calibri"/>
    </font>
    <font>
      <b/>
      <sz val="15"/>
      <color theme="1"/>
      <name val="Calibri"/>
    </font>
    <font>
      <b/>
      <sz val="11"/>
      <color rgb="FFFFFFFF"/>
      <name val="Calibri"/>
    </font>
    <font>
      <b/>
      <sz val="16"/>
      <color rgb="FFFFFFFF"/>
      <name val="Aptos"/>
      <family val="2"/>
    </font>
    <font>
      <sz val="11"/>
      <color theme="1"/>
      <name val="Aptos"/>
      <family val="2"/>
    </font>
    <font>
      <sz val="10"/>
      <color rgb="FF1F2937"/>
      <name val="Aptos"/>
      <family val="2"/>
    </font>
    <font>
      <b/>
      <sz val="11"/>
      <color rgb="FFFFFFFF"/>
      <name val="Aptos"/>
      <family val="2"/>
    </font>
    <font>
      <sz val="11"/>
      <color rgb="FF000000"/>
      <name val="Aptos"/>
      <family val="2"/>
    </font>
    <font>
      <b/>
      <sz val="11"/>
      <color theme="1"/>
      <name val="Aptos"/>
      <family val="2"/>
    </font>
    <font>
      <b/>
      <sz val="10"/>
      <color rgb="FFFFFFFF"/>
      <name val="Aptos"/>
      <family val="2"/>
    </font>
    <font>
      <sz val="10"/>
      <color theme="1"/>
      <name val="Aptos"/>
      <family val="2"/>
    </font>
    <font>
      <sz val="10"/>
      <color rgb="FF008000"/>
      <name val="Aptos"/>
      <family val="2"/>
    </font>
    <font>
      <sz val="10"/>
      <color rgb="FF0000FF"/>
      <name val="Aptos"/>
      <family val="2"/>
    </font>
    <font>
      <sz val="10"/>
      <color rgb="FF000000"/>
      <name val="Aptos"/>
      <family val="2"/>
    </font>
    <font>
      <b/>
      <sz val="11"/>
      <color rgb="FFFF0000"/>
      <name val="Aptos"/>
      <family val="2"/>
    </font>
    <font>
      <sz val="8"/>
      <color theme="1"/>
      <name val="Aptos"/>
      <family val="2"/>
    </font>
    <font>
      <sz val="11"/>
      <color theme="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0E1B35"/>
      </patternFill>
    </fill>
    <fill>
      <patternFill patternType="solid">
        <fgColor rgb="FFF7F9FB"/>
      </patternFill>
    </fill>
    <fill>
      <patternFill patternType="solid">
        <fgColor rgb="FF1F2937"/>
      </patternFill>
    </fill>
    <fill>
      <patternFill patternType="solid">
        <fgColor rgb="FFEAF2FF"/>
      </patternFill>
    </fill>
    <fill>
      <patternFill patternType="solid">
        <fgColor rgb="FFFFFFFF"/>
      </patternFill>
    </fill>
    <fill>
      <patternFill patternType="solid">
        <fgColor rgb="FF1F2937"/>
      </patternFill>
    </fill>
    <fill>
      <patternFill patternType="solid">
        <fgColor rgb="FFF3F4F6"/>
      </patternFill>
    </fill>
    <fill>
      <patternFill patternType="solid">
        <fgColor rgb="FFFEF3C7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0E1B35"/>
      </bottom>
      <diagonal/>
    </border>
    <border>
      <left/>
      <right/>
      <top/>
      <bottom style="hair">
        <color rgb="FFE5E7EB"/>
      </bottom>
      <diagonal/>
    </border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7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5" fillId="3" borderId="2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8" borderId="2" xfId="0" applyFont="1" applyFill="1" applyBorder="1" applyAlignment="1">
      <alignment vertical="center" wrapText="1"/>
    </xf>
    <xf numFmtId="0" fontId="7" fillId="6" borderId="2" xfId="0" applyFont="1" applyFill="1" applyBorder="1" applyAlignment="1">
      <alignment vertical="center" wrapText="1"/>
    </xf>
    <xf numFmtId="0" fontId="7" fillId="8" borderId="2" xfId="0" applyFont="1" applyFill="1" applyBorder="1" applyAlignment="1">
      <alignment vertical="center" wrapText="1"/>
    </xf>
    <xf numFmtId="0" fontId="8" fillId="9" borderId="0" xfId="0" applyFont="1" applyFill="1" applyAlignment="1">
      <alignment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9" fontId="11" fillId="0" borderId="10" xfId="0" applyNumberFormat="1" applyFont="1" applyBorder="1" applyAlignment="1">
      <alignment horizontal="center" vertical="center" wrapText="1"/>
    </xf>
    <xf numFmtId="2" fontId="13" fillId="6" borderId="11" xfId="0" applyNumberFormat="1" applyFont="1" applyFill="1" applyBorder="1" applyAlignment="1">
      <alignment horizontal="center" vertical="center" wrapText="1"/>
    </xf>
    <xf numFmtId="9" fontId="11" fillId="0" borderId="12" xfId="0" applyNumberFormat="1" applyFont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2" fontId="13" fillId="6" borderId="14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8" borderId="2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8" fillId="9" borderId="0" xfId="0" applyFont="1" applyFill="1" applyAlignment="1">
      <alignment horizontal="left" vertical="center" wrapText="1"/>
    </xf>
    <xf numFmtId="9" fontId="15" fillId="0" borderId="0" xfId="0" applyNumberFormat="1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4" fillId="8" borderId="3" xfId="0" applyFont="1" applyFill="1" applyBorder="1" applyAlignment="1">
      <alignment vertical="center" wrapText="1"/>
    </xf>
    <xf numFmtId="0" fontId="14" fillId="4" borderId="3" xfId="0" applyFont="1" applyFill="1" applyBorder="1" applyAlignment="1">
      <alignment vertical="center" wrapText="1"/>
    </xf>
    <xf numFmtId="0" fontId="10" fillId="8" borderId="4" xfId="0" applyFont="1" applyFill="1" applyBorder="1" applyAlignment="1">
      <alignment vertical="center" wrapText="1"/>
    </xf>
    <xf numFmtId="2" fontId="13" fillId="8" borderId="4" xfId="0" applyNumberFormat="1" applyFont="1" applyFill="1" applyBorder="1" applyAlignment="1">
      <alignment vertical="center" wrapText="1"/>
    </xf>
    <xf numFmtId="0" fontId="13" fillId="6" borderId="4" xfId="0" applyFont="1" applyFill="1" applyBorder="1" applyAlignment="1">
      <alignment vertical="center" wrapText="1"/>
    </xf>
  </cellXfs>
  <cellStyles count="1">
    <cellStyle name="Обычный" xfId="0" builtinId="0"/>
  </cellStyles>
  <dxfs count="19">
    <dxf>
      <font>
        <b/>
        <color rgb="FF166534"/>
      </font>
      <fill>
        <patternFill patternType="solid">
          <bgColor rgb="FFDCFCE7"/>
        </patternFill>
      </fill>
    </dxf>
    <dxf>
      <font>
        <b/>
        <color rgb="FF1E3A8A"/>
      </font>
      <fill>
        <patternFill patternType="solid">
          <bgColor rgb="FFDBEAFE"/>
        </patternFill>
      </fill>
    </dxf>
    <dxf>
      <font>
        <b/>
        <color rgb="FF991B1B"/>
      </font>
      <fill>
        <patternFill patternType="solid">
          <bgColor rgb="FFFECACA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color rgb="FF166534"/>
      </font>
      <fill>
        <patternFill patternType="solid">
          <bgColor rgb="FFDCFCE7"/>
        </patternFill>
      </fill>
    </dxf>
    <dxf>
      <font>
        <b/>
        <color rgb="FF1E3A8A"/>
      </font>
      <fill>
        <patternFill patternType="solid">
          <bgColor rgb="FFDBEAFE"/>
        </patternFill>
      </fill>
    </dxf>
    <dxf>
      <font>
        <b/>
        <color rgb="FF991B1B"/>
      </font>
      <fill>
        <patternFill patternType="solid">
          <bgColor rgb="FFFECACA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color rgb="FF166534"/>
      </font>
      <fill>
        <patternFill patternType="solid">
          <bgColor rgb="FFDCFCE7"/>
        </patternFill>
      </fill>
    </dxf>
    <dxf>
      <font>
        <b/>
        <color rgb="FF1E3A8A"/>
      </font>
      <fill>
        <patternFill patternType="solid">
          <bgColor rgb="FFDBEAFE"/>
        </patternFill>
      </fill>
    </dxf>
    <dxf>
      <font>
        <b/>
        <color rgb="FF991B1B"/>
      </font>
      <fill>
        <patternFill patternType="solid">
          <bgColor rgb="FFFECACA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color rgb="FF166534"/>
      </font>
      <fill>
        <patternFill patternType="solid">
          <bgColor rgb="FFDCFCE7"/>
        </patternFill>
      </fill>
    </dxf>
    <dxf>
      <font>
        <b/>
        <color rgb="FF1E3A8A"/>
      </font>
      <fill>
        <patternFill patternType="solid">
          <bgColor rgb="FFDBEAFE"/>
        </patternFill>
      </fill>
    </dxf>
    <dxf>
      <font>
        <b/>
        <color rgb="FF991B1B"/>
      </font>
      <fill>
        <patternFill patternType="solid">
          <bgColor rgb="FFFECACA"/>
        </patternFill>
      </fill>
    </dxf>
    <dxf>
      <font>
        <b/>
        <color rgb="FF166534"/>
      </font>
      <fill>
        <patternFill patternType="solid">
          <bgColor rgb="FFDCFCE7"/>
        </patternFill>
      </fill>
    </dxf>
    <dxf>
      <font>
        <b/>
        <color rgb="FF1E3A8A"/>
      </font>
      <fill>
        <patternFill patternType="solid">
          <bgColor rgb="FFDBEAFE"/>
        </patternFill>
      </fill>
    </dxf>
    <dxf>
      <font>
        <b/>
        <color rgb="FF991B1B"/>
      </font>
      <fill>
        <patternFill patternType="solid">
          <bgColor rgb="FFFECACA"/>
        </patternFill>
      </fill>
    </dxf>
  </dxfs>
  <tableStyles count="1" defaultTableStyle="TableStyleMedium2" defaultPivotStyle="PivotStyleLight16">
    <tableStyle name="Invisible" pivot="0" table="0" count="0" xr9:uid="{5DC6C9DE-A229-4C45-8B20-ED1728446CD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ru-RU" sz="1800" b="1" u="none">
                <a:solidFill>
                  <a:srgbClr val="000000"/>
                </a:solidFill>
                <a:latin typeface="Aptos" panose="020B0004020202020204" pitchFamily="34" charset="0"/>
                <a:ea typeface="Calibri"/>
                <a:cs typeface="Calibri"/>
              </a:rPr>
              <a:t>Баланс зависимости</a:t>
            </a:r>
          </a:p>
        </c:rich>
      </c:tx>
      <c:overlay val="0"/>
    </c:title>
    <c:autoTitleDeleted val="0"/>
    <c:plotArea>
      <c:layout/>
      <c:radarChart>
        <c:radarStyle val="marker"/>
        <c:varyColors val="1"/>
        <c:ser>
          <c:idx val="0"/>
          <c:order val="0"/>
          <c:tx>
            <c:strRef>
              <c:f>'04_Зависимость'!$C$6</c:f>
              <c:strCache>
                <c:ptCount val="1"/>
                <c:pt idx="0">
                  <c:v>Оценка компании 1–5</c:v>
                </c:pt>
              </c:strCache>
            </c:strRef>
          </c:tx>
          <c:spPr>
            <a:ln w="28440">
              <a:solidFill>
                <a:schemeClr val="accent1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'04_Зависимость'!$A$7:$A$12</c:f>
              <c:strCache>
                <c:ptCount val="6"/>
                <c:pt idx="0">
                  <c:v>Доля spend / выручки</c:v>
                </c:pt>
                <c:pt idx="1">
                  <c:v>Альтернативы</c:v>
                </c:pt>
                <c:pt idx="2">
                  <c:v>Стоимость переключения</c:v>
                </c:pt>
                <c:pt idx="3">
                  <c:v>Технологическая уникальность</c:v>
                </c:pt>
                <c:pt idx="4">
                  <c:v>Критичность для производства</c:v>
                </c:pt>
                <c:pt idx="5">
                  <c:v>Стратегическая ценность клиента</c:v>
                </c:pt>
              </c:strCache>
            </c:strRef>
          </c:cat>
          <c:val>
            <c:numRef>
              <c:f>'04_Зависимость'!$C$7:$C$12</c:f>
              <c:numCache>
                <c:formatCode>General</c:formatCode>
                <c:ptCount val="6"/>
                <c:pt idx="0">
                  <c:v>4</c:v>
                </c:pt>
                <c:pt idx="1">
                  <c:v>2</c:v>
                </c:pt>
                <c:pt idx="2">
                  <c:v>4</c:v>
                </c:pt>
                <c:pt idx="3">
                  <c:v>5</c:v>
                </c:pt>
                <c:pt idx="4">
                  <c:v>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06-4458-8F18-2A6C833597C5}"/>
            </c:ext>
          </c:extLst>
        </c:ser>
        <c:ser>
          <c:idx val="1"/>
          <c:order val="1"/>
          <c:tx>
            <c:strRef>
              <c:f>'04_Зависимость'!$F$6</c:f>
              <c:strCache>
                <c:ptCount val="1"/>
                <c:pt idx="0">
                  <c:v>Оценка поставщика 1–5</c:v>
                </c:pt>
              </c:strCache>
            </c:strRef>
          </c:tx>
          <c:spPr>
            <a:ln w="28440">
              <a:solidFill>
                <a:schemeClr val="accent6">
                  <a:lumMod val="50000"/>
                </a:schemeClr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'04_Зависимость'!$A$7:$A$12</c:f>
              <c:strCache>
                <c:ptCount val="6"/>
                <c:pt idx="0">
                  <c:v>Доля spend / выручки</c:v>
                </c:pt>
                <c:pt idx="1">
                  <c:v>Альтернативы</c:v>
                </c:pt>
                <c:pt idx="2">
                  <c:v>Стоимость переключения</c:v>
                </c:pt>
                <c:pt idx="3">
                  <c:v>Технологическая уникальность</c:v>
                </c:pt>
                <c:pt idx="4">
                  <c:v>Критичность для производства</c:v>
                </c:pt>
                <c:pt idx="5">
                  <c:v>Стратегическая ценность клиента</c:v>
                </c:pt>
              </c:strCache>
            </c:strRef>
          </c:cat>
          <c:val>
            <c:numRef>
              <c:f>'04_Зависимость'!$F$7:$F$12</c:f>
              <c:numCache>
                <c:formatCode>General</c:formatCode>
                <c:ptCount val="6"/>
                <c:pt idx="0">
                  <c:v>2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06-4458-8F18-2A6C833597C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48650112"/>
        <c:axId val="48672768"/>
      </c:radarChart>
      <c:catAx>
        <c:axId val="48650112"/>
        <c:scaling>
          <c:orientation val="maxMin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360">
            <a:noFill/>
          </a:ln>
        </c:spPr>
        <c:txPr>
          <a:bodyPr anchorCtr="1"/>
          <a:lstStyle/>
          <a:p>
            <a:pPr>
              <a:defRPr sz="1000" b="0" u="none">
                <a:solidFill>
                  <a:srgbClr val="000000"/>
                </a:solidFill>
                <a:latin typeface="Aptos" panose="020B0004020202020204" pitchFamily="34" charset="0"/>
                <a:ea typeface="Calibri"/>
                <a:cs typeface="Calibri"/>
              </a:defRPr>
            </a:pPr>
            <a:endParaRPr lang="ru-RU"/>
          </a:p>
        </c:txPr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1"/>
        <c:axPos val="l"/>
        <c:majorGridlines>
          <c:spPr>
            <a:ln w="9360">
              <a:gradFill>
                <a:gsLst>
                  <a:gs pos="0">
                    <a:schemeClr val="accent6"/>
                  </a:gs>
                  <a:gs pos="100000">
                    <a:schemeClr val="accent2">
                      <a:alpha val="66000"/>
                    </a:schemeClr>
                  </a:gs>
                </a:gsLst>
                <a:lin ang="5400000" scaled="1"/>
              </a:gradFill>
              <a:prstDash val="sysDot"/>
            </a:ln>
          </c:spPr>
        </c:majorGridlines>
        <c:numFmt formatCode="General" sourceLinked="0"/>
        <c:majorTickMark val="out"/>
        <c:minorTickMark val="none"/>
        <c:tickLblPos val="high"/>
        <c:crossAx val="48650112"/>
        <c:crosses val="autoZero"/>
        <c:crossBetween val="between"/>
        <c:majorUnit val="1"/>
      </c:valAx>
    </c:plotArea>
    <c:legend>
      <c:legendPos val="b"/>
      <c:overlay val="0"/>
      <c:spPr>
        <a:noFill/>
      </c:spPr>
      <c:txPr>
        <a:bodyPr anchorCtr="1"/>
        <a:lstStyle/>
        <a:p>
          <a:pPr>
            <a:defRPr sz="1000" b="0" u="none">
              <a:solidFill>
                <a:srgbClr val="000000"/>
              </a:solidFill>
              <a:latin typeface="Aptos" panose="020B0004020202020204" pitchFamily="34" charset="0"/>
              <a:ea typeface="Calibri"/>
              <a:cs typeface="Calibri"/>
            </a:defRPr>
          </a:pPr>
          <a:endParaRPr lang="ru-RU"/>
        </a:p>
      </c:txPr>
    </c:legend>
    <c:plotVisOnly val="1"/>
    <c:dispBlanksAs val="zero"/>
    <c:showDLblsOverMax val="1"/>
  </c:chart>
  <c:spPr>
    <a:solidFill>
      <a:srgbClr val="FFFFFF"/>
    </a:solidFill>
    <a:ln w="9360">
      <a:solidFill>
        <a:srgbClr val="D9D9D9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219076</xdr:colOff>
      <xdr:row>0</xdr:row>
      <xdr:rowOff>142876</xdr:rowOff>
    </xdr:from>
    <xdr:to>
      <xdr:col>12</xdr:col>
      <xdr:colOff>857250</xdr:colOff>
      <xdr:row>11</xdr:row>
      <xdr:rowOff>257175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Другая 1">
  <a:themeElements>
    <a:clrScheme name="Другая 1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006666"/>
      </a:accent1>
      <a:accent2>
        <a:srgbClr val="008080"/>
      </a:accent2>
      <a:accent3>
        <a:srgbClr val="27CED7"/>
      </a:accent3>
      <a:accent4>
        <a:srgbClr val="42BA97"/>
      </a:accent4>
      <a:accent5>
        <a:srgbClr val="FFCCFF"/>
      </a:accent5>
      <a:accent6>
        <a:srgbClr val="FF99FF"/>
      </a:accent6>
      <a:hlink>
        <a:srgbClr val="6EAC1C"/>
      </a:hlink>
      <a:folHlink>
        <a:srgbClr val="B26B0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Другая 1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showGridLines="0" tabSelected="1" workbookViewId="0">
      <selection activeCell="G16" sqref="G16"/>
    </sheetView>
  </sheetViews>
  <sheetFormatPr defaultColWidth="8.7109375" defaultRowHeight="15" x14ac:dyDescent="0.25"/>
  <cols>
    <col min="1" max="1" width="18.7109375" style="5" customWidth="1"/>
    <col min="2" max="2" width="13" style="5" customWidth="1"/>
    <col min="3" max="3" width="10.5703125" style="5" customWidth="1"/>
    <col min="4" max="4" width="9.85546875" style="5" customWidth="1"/>
    <col min="5" max="5" width="9.42578125" style="5" customWidth="1"/>
    <col min="6" max="6" width="8.140625" style="5" customWidth="1"/>
    <col min="7" max="7" width="7.85546875" style="5" customWidth="1"/>
    <col min="8" max="8" width="45.28515625" style="5" customWidth="1"/>
    <col min="9" max="17" width="16" style="5" customWidth="1"/>
    <col min="18" max="16384" width="8.7109375" style="5"/>
  </cols>
  <sheetData>
    <row r="1" spans="1:16" ht="30" customHeight="1" thickBot="1" x14ac:dyDescent="0.3">
      <c r="A1" s="4" t="s">
        <v>0</v>
      </c>
      <c r="B1" s="4"/>
      <c r="C1" s="4"/>
      <c r="D1" s="4"/>
      <c r="E1" s="4"/>
      <c r="F1" s="4"/>
      <c r="G1" s="4"/>
      <c r="H1" s="4"/>
    </row>
    <row r="2" spans="1:16" ht="24" customHeight="1" x14ac:dyDescent="0.25">
      <c r="A2" s="6" t="s">
        <v>1</v>
      </c>
      <c r="B2" s="6"/>
      <c r="C2" s="6"/>
      <c r="D2" s="6"/>
      <c r="E2" s="6"/>
      <c r="F2" s="6"/>
      <c r="G2" s="6"/>
      <c r="H2" s="6"/>
    </row>
    <row r="3" spans="1:16" ht="24" customHeight="1" x14ac:dyDescent="0.25">
      <c r="A3" s="6"/>
      <c r="B3" s="6"/>
      <c r="C3" s="6"/>
      <c r="D3" s="6"/>
      <c r="E3" s="6"/>
      <c r="F3" s="6"/>
      <c r="G3" s="6"/>
      <c r="H3" s="6"/>
    </row>
    <row r="4" spans="1:16" ht="24" customHeight="1" x14ac:dyDescent="0.25">
      <c r="A4" s="7"/>
      <c r="B4" s="7"/>
      <c r="C4" s="7"/>
      <c r="D4" s="7"/>
      <c r="E4" s="7"/>
      <c r="F4" s="7"/>
      <c r="G4" s="7"/>
      <c r="H4" s="7"/>
    </row>
    <row r="5" spans="1:16" ht="24" customHeight="1" thickBot="1" x14ac:dyDescent="0.3">
      <c r="A5" s="8" t="s">
        <v>2</v>
      </c>
      <c r="B5" s="18"/>
      <c r="C5" s="18"/>
      <c r="D5" s="18"/>
      <c r="E5" s="18"/>
      <c r="F5" s="18"/>
      <c r="G5" s="18"/>
      <c r="H5" s="8"/>
    </row>
    <row r="6" spans="1:16" ht="36" customHeight="1" x14ac:dyDescent="0.25">
      <c r="A6" s="14" t="s">
        <v>3</v>
      </c>
      <c r="B6" s="19" t="s">
        <v>4</v>
      </c>
      <c r="C6" s="20" t="s">
        <v>5</v>
      </c>
      <c r="D6" s="21" t="s">
        <v>6</v>
      </c>
      <c r="E6" s="19" t="s">
        <v>7</v>
      </c>
      <c r="F6" s="20" t="s">
        <v>8</v>
      </c>
      <c r="G6" s="21" t="s">
        <v>9</v>
      </c>
      <c r="H6" s="14" t="s">
        <v>10</v>
      </c>
      <c r="P6" s="33" t="str">
        <f>IF(AND(B16&gt;=3.5,B17&lt;3),"RED",IF(AND(B16&gt;=3.5,B17&gt;=3.5),"PARTNER",IF(AND(B16&lt;3,B17&gt;=3.5),"LEVERAGE","BALANCED")))</f>
        <v>RED</v>
      </c>
    </row>
    <row r="7" spans="1:16" ht="36.75" customHeight="1" x14ac:dyDescent="0.25">
      <c r="A7" s="27" t="s">
        <v>11</v>
      </c>
      <c r="B7" s="22">
        <v>0.2</v>
      </c>
      <c r="C7" s="15">
        <v>4</v>
      </c>
      <c r="D7" s="23">
        <f t="shared" ref="D7:D12" si="0">B7*C7</f>
        <v>0.8</v>
      </c>
      <c r="E7" s="22">
        <v>0.25</v>
      </c>
      <c r="F7" s="15">
        <v>2</v>
      </c>
      <c r="G7" s="23">
        <f>E7*F7</f>
        <v>0.5</v>
      </c>
      <c r="H7" s="17" t="s">
        <v>12</v>
      </c>
    </row>
    <row r="8" spans="1:16" ht="35.25" customHeight="1" x14ac:dyDescent="0.25">
      <c r="A8" s="27" t="s">
        <v>13</v>
      </c>
      <c r="B8" s="22">
        <v>0.2</v>
      </c>
      <c r="C8" s="15">
        <v>2</v>
      </c>
      <c r="D8" s="23">
        <f t="shared" si="0"/>
        <v>0.4</v>
      </c>
      <c r="E8" s="22">
        <v>0.15</v>
      </c>
      <c r="F8" s="15">
        <v>3</v>
      </c>
      <c r="G8" s="23">
        <f t="shared" ref="G8:G12" si="1">E8*F8</f>
        <v>0.44999999999999996</v>
      </c>
      <c r="H8" s="17" t="s">
        <v>14</v>
      </c>
    </row>
    <row r="9" spans="1:16" ht="36" customHeight="1" x14ac:dyDescent="0.25">
      <c r="A9" s="27" t="s">
        <v>15</v>
      </c>
      <c r="B9" s="22">
        <v>0.2</v>
      </c>
      <c r="C9" s="15">
        <v>4</v>
      </c>
      <c r="D9" s="23">
        <f t="shared" si="0"/>
        <v>0.8</v>
      </c>
      <c r="E9" s="22">
        <v>0.15</v>
      </c>
      <c r="F9" s="15">
        <v>2</v>
      </c>
      <c r="G9" s="23">
        <f t="shared" si="1"/>
        <v>0.3</v>
      </c>
      <c r="H9" s="17" t="s">
        <v>16</v>
      </c>
    </row>
    <row r="10" spans="1:16" ht="26.25" customHeight="1" x14ac:dyDescent="0.25">
      <c r="A10" s="27" t="s">
        <v>17</v>
      </c>
      <c r="B10" s="22">
        <v>0.2</v>
      </c>
      <c r="C10" s="15">
        <v>5</v>
      </c>
      <c r="D10" s="23">
        <f t="shared" si="0"/>
        <v>1</v>
      </c>
      <c r="E10" s="22">
        <v>0.15</v>
      </c>
      <c r="F10" s="15">
        <v>2</v>
      </c>
      <c r="G10" s="23">
        <f t="shared" si="1"/>
        <v>0.3</v>
      </c>
      <c r="H10" s="17" t="s">
        <v>18</v>
      </c>
    </row>
    <row r="11" spans="1:16" ht="33" customHeight="1" x14ac:dyDescent="0.25">
      <c r="A11" s="27" t="s">
        <v>19</v>
      </c>
      <c r="B11" s="22">
        <v>0.2</v>
      </c>
      <c r="C11" s="15">
        <v>5</v>
      </c>
      <c r="D11" s="23">
        <f t="shared" si="0"/>
        <v>1</v>
      </c>
      <c r="E11" s="22">
        <v>0.15</v>
      </c>
      <c r="F11" s="15">
        <v>3</v>
      </c>
      <c r="G11" s="23">
        <f t="shared" si="1"/>
        <v>0.44999999999999996</v>
      </c>
      <c r="H11" s="17" t="s">
        <v>20</v>
      </c>
    </row>
    <row r="12" spans="1:16" ht="32.25" customHeight="1" thickBot="1" x14ac:dyDescent="0.3">
      <c r="A12" s="27" t="s">
        <v>21</v>
      </c>
      <c r="B12" s="24">
        <v>0</v>
      </c>
      <c r="C12" s="25">
        <v>0</v>
      </c>
      <c r="D12" s="26">
        <f t="shared" si="0"/>
        <v>0</v>
      </c>
      <c r="E12" s="24">
        <v>0.15</v>
      </c>
      <c r="F12" s="25">
        <v>4</v>
      </c>
      <c r="G12" s="26">
        <f t="shared" si="1"/>
        <v>0.6</v>
      </c>
      <c r="H12" s="17" t="s">
        <v>22</v>
      </c>
    </row>
    <row r="13" spans="1:16" ht="24" customHeight="1" x14ac:dyDescent="0.25">
      <c r="A13" s="7"/>
      <c r="B13" s="32">
        <f>IF(SUM(B7:B12)=1,1,"не равно 100%!")</f>
        <v>1</v>
      </c>
      <c r="C13" s="7"/>
      <c r="D13" s="7"/>
      <c r="E13" s="32">
        <f>IF(SUM(E7:E12)=1,1,"не равно 100%!")</f>
        <v>1</v>
      </c>
      <c r="F13" s="7"/>
      <c r="H13" s="7"/>
    </row>
    <row r="14" spans="1:16" ht="24" customHeight="1" x14ac:dyDescent="0.25">
      <c r="A14" s="7"/>
      <c r="B14" s="7"/>
      <c r="C14" s="7"/>
      <c r="D14" s="7"/>
      <c r="E14" s="7"/>
      <c r="F14" s="7"/>
      <c r="G14" s="7"/>
      <c r="H14" s="7"/>
      <c r="I14" s="10" t="s">
        <v>26</v>
      </c>
      <c r="J14" s="12" t="str">
        <f>IF(ABS(B16-B17)&lt;0.5,"Баланс сил",IF(B16&gt;B17,"Поставщик сильнее","Компания сильнее"))</f>
        <v>Поставщик сильнее</v>
      </c>
      <c r="K14" s="11"/>
      <c r="L14" s="11"/>
      <c r="M14" s="11"/>
    </row>
    <row r="15" spans="1:16" ht="46.5" customHeight="1" x14ac:dyDescent="0.25">
      <c r="A15" s="34" t="s">
        <v>23</v>
      </c>
      <c r="B15" s="34"/>
      <c r="C15" s="35"/>
      <c r="D15" s="35"/>
      <c r="E15" s="35"/>
      <c r="F15" s="16"/>
      <c r="G15" s="16"/>
      <c r="H15" s="16" t="s">
        <v>30</v>
      </c>
      <c r="I15" s="10" t="s">
        <v>27</v>
      </c>
      <c r="J15" s="28" t="str">
        <f>VLOOKUP(P6,Справочник!$A$4:$E$7,3,FALSE)</f>
        <v>Опасная зависимость: поставщик сильнее</v>
      </c>
      <c r="K15" s="29"/>
      <c r="L15" s="29"/>
      <c r="M15" s="29"/>
    </row>
    <row r="16" spans="1:16" ht="45.75" customHeight="1" x14ac:dyDescent="0.25">
      <c r="A16" s="36" t="s">
        <v>24</v>
      </c>
      <c r="B16" s="37">
        <f>SUM(D7:D12)</f>
        <v>4</v>
      </c>
      <c r="C16" s="38"/>
      <c r="D16" s="38"/>
      <c r="E16" s="38"/>
      <c r="F16" s="7"/>
      <c r="G16" s="7"/>
      <c r="I16" s="10" t="s">
        <v>28</v>
      </c>
      <c r="J16" s="28" t="str">
        <f>VLOOKUP(P6,Справочник!$A$4:$E$7,4,FALSE)</f>
        <v>Не начинать жесткие переговоры без плана альтернатив. Запустить квалификацию второго поставщика, пересмотреть safety stock, усилить контрактные гарантии.</v>
      </c>
      <c r="K16" s="29"/>
      <c r="L16" s="29"/>
      <c r="M16" s="29"/>
    </row>
    <row r="17" spans="1:13" ht="36" customHeight="1" x14ac:dyDescent="0.25">
      <c r="A17" s="36" t="s">
        <v>25</v>
      </c>
      <c r="B17" s="37">
        <f>SUM(G7:G12)</f>
        <v>2.6</v>
      </c>
      <c r="C17" s="38"/>
      <c r="D17" s="38"/>
      <c r="E17" s="38"/>
      <c r="F17" s="7"/>
      <c r="G17" s="7"/>
      <c r="H17" s="7"/>
      <c r="I17" s="7"/>
      <c r="J17" s="30"/>
      <c r="K17" s="30"/>
      <c r="L17" s="30"/>
      <c r="M17" s="30"/>
    </row>
    <row r="18" spans="1:13" ht="47.25" customHeight="1" x14ac:dyDescent="0.25">
      <c r="F18" s="7"/>
      <c r="G18" s="7"/>
      <c r="H18" s="7"/>
      <c r="I18" s="13" t="s">
        <v>31</v>
      </c>
      <c r="J18" s="31" t="str">
        <f>VLOOKUP(P6,Справочник!$A$4:$E$7,5,FALSE)</f>
        <v>Компания зависит от поставщика сильнее, чем поставщик от компании. Риск диктата условий, роста цены, ухудшения сервиса и удара по EBITDA.</v>
      </c>
      <c r="K18" s="31"/>
      <c r="L18" s="31"/>
      <c r="M18" s="31"/>
    </row>
    <row r="19" spans="1:13" ht="37.5" customHeight="1" x14ac:dyDescent="0.25">
      <c r="F19" s="7"/>
      <c r="G19" s="7"/>
      <c r="H19" s="7"/>
    </row>
    <row r="20" spans="1:13" ht="74.25" customHeight="1" x14ac:dyDescent="0.25">
      <c r="F20" s="7"/>
      <c r="G20" s="7"/>
      <c r="H20" s="7"/>
    </row>
    <row r="21" spans="1:13" ht="24" customHeight="1" x14ac:dyDescent="0.25">
      <c r="F21" s="7"/>
      <c r="G21" s="7"/>
      <c r="H21" s="7"/>
    </row>
    <row r="22" spans="1:13" ht="24" customHeight="1" x14ac:dyDescent="0.25">
      <c r="F22" s="7"/>
      <c r="G22" s="7"/>
      <c r="H22" s="7"/>
    </row>
    <row r="23" spans="1:13" ht="24" customHeight="1" x14ac:dyDescent="0.25">
      <c r="A23" s="7"/>
      <c r="B23" s="7"/>
      <c r="C23" s="7"/>
      <c r="D23" s="7"/>
      <c r="E23" s="7"/>
      <c r="F23" s="7"/>
      <c r="G23" s="7"/>
      <c r="H23" s="7"/>
    </row>
    <row r="24" spans="1:13" ht="24" customHeight="1" x14ac:dyDescent="0.25">
      <c r="A24" s="7"/>
      <c r="B24" s="7"/>
      <c r="C24" s="7"/>
      <c r="D24" s="7"/>
      <c r="E24" s="7"/>
      <c r="F24" s="7"/>
      <c r="G24" s="7"/>
      <c r="H24" s="7"/>
    </row>
    <row r="25" spans="1:13" ht="24" customHeight="1" x14ac:dyDescent="0.25">
      <c r="A25" s="7"/>
      <c r="B25" s="7"/>
      <c r="C25" s="7"/>
      <c r="D25" s="7"/>
      <c r="E25" s="7"/>
      <c r="F25" s="7"/>
      <c r="G25" s="7"/>
      <c r="H25" s="7"/>
    </row>
    <row r="26" spans="1:13" ht="24" customHeight="1" x14ac:dyDescent="0.25">
      <c r="A26" s="7"/>
      <c r="B26" s="7"/>
      <c r="C26" s="7"/>
      <c r="D26" s="7"/>
      <c r="E26" s="7"/>
      <c r="F26" s="7"/>
      <c r="G26" s="7"/>
      <c r="H26" s="7"/>
    </row>
    <row r="27" spans="1:13" ht="24" customHeight="1" x14ac:dyDescent="0.25">
      <c r="A27" s="7"/>
      <c r="B27" s="7"/>
      <c r="C27" s="7"/>
      <c r="D27" s="7"/>
      <c r="E27" s="7"/>
      <c r="F27" s="7"/>
      <c r="G27" s="7"/>
      <c r="H27" s="7"/>
    </row>
    <row r="28" spans="1:13" ht="24" customHeight="1" x14ac:dyDescent="0.25">
      <c r="A28" s="7"/>
      <c r="B28" s="7"/>
      <c r="C28" s="7"/>
      <c r="D28" s="7"/>
      <c r="E28" s="7"/>
      <c r="F28" s="7"/>
      <c r="G28" s="7"/>
      <c r="H28" s="7"/>
    </row>
    <row r="29" spans="1:13" ht="24" customHeight="1" x14ac:dyDescent="0.25">
      <c r="A29" s="7"/>
      <c r="B29" s="7"/>
      <c r="C29" s="7"/>
      <c r="D29" s="7"/>
      <c r="E29" s="7"/>
      <c r="F29" s="7"/>
      <c r="G29" s="7"/>
      <c r="H29" s="7"/>
    </row>
    <row r="30" spans="1:13" ht="24" customHeight="1" x14ac:dyDescent="0.25">
      <c r="A30" s="7"/>
      <c r="B30" s="7"/>
      <c r="C30" s="7"/>
      <c r="D30" s="7"/>
      <c r="E30" s="7"/>
      <c r="F30" s="7"/>
      <c r="G30" s="7"/>
      <c r="H30" s="7"/>
    </row>
    <row r="31" spans="1:13" ht="24" customHeight="1" x14ac:dyDescent="0.25">
      <c r="A31" s="9" t="s">
        <v>29</v>
      </c>
      <c r="B31" s="11" t="str">
        <f>J14&amp;" — "&amp;J15</f>
        <v>Поставщик сильнее — Опасная зависимость: поставщик сильнее</v>
      </c>
      <c r="C31" s="11"/>
      <c r="D31" s="11"/>
      <c r="E31" s="11"/>
      <c r="F31" s="11"/>
      <c r="G31" s="11"/>
      <c r="H31" s="11"/>
    </row>
  </sheetData>
  <mergeCells count="11">
    <mergeCell ref="J14:M14"/>
    <mergeCell ref="J15:M15"/>
    <mergeCell ref="J16:M16"/>
    <mergeCell ref="B31:H31"/>
    <mergeCell ref="A1:H1"/>
    <mergeCell ref="A2:H3"/>
    <mergeCell ref="A5:H5"/>
    <mergeCell ref="A15:H15"/>
    <mergeCell ref="B16:E16"/>
    <mergeCell ref="B17:E17"/>
    <mergeCell ref="J18:M18"/>
  </mergeCells>
  <conditionalFormatting sqref="C7:C12">
    <cfRule type="colorScale" priority="2">
      <colorScale>
        <cfvo type="min"/>
        <cfvo type="num" val="3"/>
        <cfvo type="max"/>
        <color rgb="FFE2F0D9"/>
        <color rgb="FFFFF2CC"/>
        <color rgb="FFFCE4D6"/>
      </colorScale>
    </cfRule>
  </conditionalFormatting>
  <conditionalFormatting sqref="F7:F12">
    <cfRule type="colorScale" priority="3">
      <colorScale>
        <cfvo type="min"/>
        <cfvo type="num" val="3"/>
        <cfvo type="max"/>
        <color rgb="FFE2F0D9"/>
        <color rgb="FFFFF2CC"/>
        <color rgb="FFFCE4D6"/>
      </colorScale>
    </cfRule>
  </conditionalFormatting>
  <conditionalFormatting sqref="E13 B13">
    <cfRule type="cellIs" dxfId="3" priority="1" operator="equal">
      <formula>"не равно 100%!"</formula>
    </cfRule>
  </conditionalFormatting>
  <conditionalFormatting sqref="J15:J16">
    <cfRule type="expression" dxfId="2" priority="7">
      <formula>$P$6="RED"</formula>
    </cfRule>
    <cfRule type="expression" dxfId="1" priority="8">
      <formula>$P$6="PARTNER"</formula>
    </cfRule>
    <cfRule type="expression" dxfId="0" priority="9">
      <formula>$P$6="LEVERAGE"</formula>
    </cfRule>
  </conditionalFormatting>
  <dataValidations count="1">
    <dataValidation type="whole" sqref="C7:C12 F7:F12" xr:uid="{00000000-0002-0000-0000-000000000000}">
      <formula1>1</formula1>
      <formula2>5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workbookViewId="0">
      <selection activeCell="E4" sqref="E4"/>
    </sheetView>
  </sheetViews>
  <sheetFormatPr defaultRowHeight="15" x14ac:dyDescent="0.25"/>
  <cols>
    <col min="1" max="3" width="24" customWidth="1"/>
    <col min="4" max="5" width="70" customWidth="1"/>
  </cols>
  <sheetData>
    <row r="1" spans="1:5" ht="58.5" x14ac:dyDescent="0.3">
      <c r="A1" s="2" t="s">
        <v>32</v>
      </c>
      <c r="B1" s="3"/>
      <c r="C1" s="3"/>
      <c r="D1" s="3"/>
      <c r="E1" s="3"/>
    </row>
    <row r="2" spans="1:5" x14ac:dyDescent="0.25">
      <c r="A2" s="3"/>
      <c r="B2" s="3"/>
      <c r="C2" s="3"/>
      <c r="D2" s="3"/>
      <c r="E2" s="3"/>
    </row>
    <row r="3" spans="1:5" x14ac:dyDescent="0.25">
      <c r="A3" s="1" t="s">
        <v>33</v>
      </c>
      <c r="B3" s="1" t="s">
        <v>34</v>
      </c>
      <c r="C3" s="1" t="s">
        <v>27</v>
      </c>
      <c r="D3" s="1" t="s">
        <v>35</v>
      </c>
      <c r="E3" s="1" t="s">
        <v>36</v>
      </c>
    </row>
    <row r="4" spans="1:5" ht="45" x14ac:dyDescent="0.25">
      <c r="A4" s="3" t="s">
        <v>37</v>
      </c>
      <c r="B4" s="3" t="s">
        <v>38</v>
      </c>
      <c r="C4" s="3" t="s">
        <v>39</v>
      </c>
      <c r="D4" s="3" t="s">
        <v>40</v>
      </c>
      <c r="E4" s="3" t="s">
        <v>41</v>
      </c>
    </row>
    <row r="5" spans="1:5" ht="45" x14ac:dyDescent="0.25">
      <c r="A5" s="3" t="s">
        <v>42</v>
      </c>
      <c r="B5" s="3" t="s">
        <v>43</v>
      </c>
      <c r="C5" s="3" t="s">
        <v>44</v>
      </c>
      <c r="D5" s="3" t="s">
        <v>45</v>
      </c>
      <c r="E5" s="3" t="s">
        <v>46</v>
      </c>
    </row>
    <row r="6" spans="1:5" ht="45" x14ac:dyDescent="0.25">
      <c r="A6" s="3" t="s">
        <v>47</v>
      </c>
      <c r="B6" s="3" t="s">
        <v>48</v>
      </c>
      <c r="C6" s="3" t="s">
        <v>49</v>
      </c>
      <c r="D6" s="3" t="s">
        <v>50</v>
      </c>
      <c r="E6" s="3" t="s">
        <v>51</v>
      </c>
    </row>
    <row r="7" spans="1:5" ht="45" x14ac:dyDescent="0.25">
      <c r="A7" s="3" t="s">
        <v>52</v>
      </c>
      <c r="B7" s="3" t="s">
        <v>53</v>
      </c>
      <c r="C7" s="3" t="s">
        <v>54</v>
      </c>
      <c r="D7" s="3" t="s">
        <v>55</v>
      </c>
      <c r="E7" s="3" t="s">
        <v>56</v>
      </c>
    </row>
    <row r="8" spans="1:5" x14ac:dyDescent="0.25">
      <c r="A8" s="3"/>
      <c r="B8" s="3"/>
      <c r="C8" s="3"/>
      <c r="D8" s="3"/>
      <c r="E8" s="3"/>
    </row>
    <row r="9" spans="1:5" x14ac:dyDescent="0.25">
      <c r="A9" s="3"/>
      <c r="B9" s="3"/>
      <c r="C9" s="3"/>
      <c r="D9" s="3"/>
      <c r="E9" s="3"/>
    </row>
    <row r="10" spans="1:5" x14ac:dyDescent="0.25">
      <c r="A10" s="3"/>
      <c r="B10" s="3"/>
      <c r="C10" s="3"/>
      <c r="D10" s="3"/>
      <c r="E10" s="3"/>
    </row>
    <row r="11" spans="1:5" x14ac:dyDescent="0.25">
      <c r="A11" s="3"/>
      <c r="B11" s="3"/>
      <c r="C11" s="3"/>
      <c r="D11" s="3"/>
      <c r="E11" s="3"/>
    </row>
    <row r="12" spans="1:5" x14ac:dyDescent="0.25">
      <c r="A12" s="3"/>
      <c r="B12" s="3"/>
      <c r="C12" s="3"/>
      <c r="D12" s="3"/>
      <c r="E12" s="3"/>
    </row>
    <row r="13" spans="1:5" x14ac:dyDescent="0.25">
      <c r="A13" s="3"/>
      <c r="B13" s="3"/>
      <c r="C13" s="3"/>
      <c r="D13" s="3"/>
      <c r="E13" s="3"/>
    </row>
    <row r="14" spans="1:5" x14ac:dyDescent="0.25">
      <c r="A14" s="3"/>
      <c r="B14" s="3"/>
      <c r="C14" s="3"/>
      <c r="D14" s="3"/>
      <c r="E14" s="3"/>
    </row>
    <row r="15" spans="1:5" x14ac:dyDescent="0.25">
      <c r="A15" s="3"/>
      <c r="B15" s="3"/>
      <c r="C15" s="3"/>
      <c r="D15" s="3"/>
      <c r="E15" s="3"/>
    </row>
    <row r="16" spans="1:5" x14ac:dyDescent="0.25">
      <c r="A16" s="3"/>
      <c r="B16" s="3"/>
      <c r="C16" s="3"/>
      <c r="D16" s="3"/>
      <c r="E16" s="3"/>
    </row>
    <row r="17" spans="1:5" x14ac:dyDescent="0.25">
      <c r="A17" s="3"/>
      <c r="B17" s="3"/>
      <c r="C17" s="3"/>
      <c r="D17" s="3"/>
      <c r="E17" s="3"/>
    </row>
    <row r="18" spans="1:5" x14ac:dyDescent="0.25">
      <c r="A18" s="3"/>
      <c r="B18" s="3"/>
      <c r="C18" s="3"/>
      <c r="D18" s="3"/>
      <c r="E18" s="3"/>
    </row>
    <row r="19" spans="1:5" x14ac:dyDescent="0.25">
      <c r="A19" s="3"/>
      <c r="B19" s="3"/>
      <c r="C19" s="3"/>
      <c r="D19" s="3"/>
      <c r="E19" s="3"/>
    </row>
    <row r="20" spans="1:5" x14ac:dyDescent="0.25">
      <c r="A20" s="3"/>
      <c r="B20" s="3"/>
      <c r="C20" s="3"/>
      <c r="D20" s="3"/>
      <c r="E2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04_Зависимость</vt:lpstr>
      <vt:lpstr>Справочник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Anna Tsilevitch</cp:lastModifiedBy>
  <dcterms:created xsi:type="dcterms:W3CDTF">2026-05-21T06:51:27Z</dcterms:created>
  <dcterms:modified xsi:type="dcterms:W3CDTF">2026-05-21T06:51:27Z</dcterms:modified>
</cp:coreProperties>
</file>